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FEBRERO\"/>
    </mc:Choice>
  </mc:AlternateContent>
  <xr:revisionPtr revIDLastSave="0" documentId="13_ncr:1_{5D53D68E-04CF-47FE-8FBF-27ACE11D7AEC}" xr6:coauthVersionLast="47" xr6:coauthVersionMax="47" xr10:uidLastSave="{00000000-0000-0000-0000-000000000000}"/>
  <bookViews>
    <workbookView xWindow="-120" yWindow="-120" windowWidth="20730" windowHeight="11040" tabRatio="70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G26" i="2" l="1"/>
  <c r="G25" i="2"/>
  <c r="G24" i="2" l="1"/>
  <c r="G27" i="2" s="1"/>
  <c r="H27" i="2"/>
  <c r="L27" i="2"/>
  <c r="K27" i="2"/>
  <c r="J27" i="2"/>
  <c r="I27" i="2"/>
  <c r="G23" i="2"/>
  <c r="G22" i="2"/>
  <c r="G21" i="2"/>
  <c r="G20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3" i="2"/>
  <c r="G3" i="2"/>
  <c r="H2" i="2"/>
  <c r="G2" i="2"/>
</calcChain>
</file>

<file path=xl/sharedStrings.xml><?xml version="1.0" encoding="utf-8"?>
<sst xmlns="http://schemas.openxmlformats.org/spreadsheetml/2006/main" count="151" uniqueCount="71">
  <si>
    <t>Puesto Institucional </t>
  </si>
  <si>
    <t>Horas suplementarias y extraordinarias</t>
  </si>
  <si>
    <t>Encargos y subrogaciones</t>
  </si>
  <si>
    <t>Total ingresos adicionales</t>
  </si>
  <si>
    <t>CC-BY-4.0</t>
  </si>
  <si>
    <t>Nombre de la Entidad</t>
  </si>
  <si>
    <t>Nombre del Campo</t>
  </si>
  <si>
    <t>CODIGO DE TRABAJO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</si>
  <si>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</si>
  <si>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</si>
  <si>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</si>
  <si>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</si>
  <si>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</si>
  <si>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</si>
  <si>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</si>
  <si>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</si>
  <si>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</si>
  <si>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</si>
  <si>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</si>
  <si>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</si>
  <si>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</si>
  <si>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</si>
  <si>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</si>
  <si>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</si>
  <si>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</si>
  <si>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</si>
  <si>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</si>
  <si>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</si>
  <si>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</si>
  <si>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</si>
  <si>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</si>
  <si>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</si>
  <si>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</si>
  <si>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</si>
  <si>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</si>
  <si>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</si>
  <si>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</si>
  <si>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</si>
  <si>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</si>
  <si>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</si>
  <si>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PRESIDENTE</t>
  </si>
  <si>
    <t>LOSEP</t>
  </si>
  <si>
    <t>5101050</t>
  </si>
  <si>
    <t>VICEPRESIDENTE</t>
  </si>
  <si>
    <t>PRIMER VOCAL</t>
  </si>
  <si>
    <t>SEGUNDO VOCAL</t>
  </si>
  <si>
    <t>TERCER VOCAL</t>
  </si>
  <si>
    <t>SECRETARIA-TESORERA</t>
  </si>
  <si>
    <t>AUXILIAR DE SERVICIOS</t>
  </si>
  <si>
    <t>OPERADOR DE DISTRIBUCION DE AGUA</t>
  </si>
  <si>
    <t>CHOFER DE VEHICULOS PESADOS</t>
  </si>
  <si>
    <t>OPERADOR DE RETROEXCAVADORA</t>
  </si>
  <si>
    <t>OPERADOR DE MAQUINARIA Y EQUIPO PESADO</t>
  </si>
  <si>
    <t>RECAUDADORA</t>
  </si>
  <si>
    <t>JORNALERO DE PARQUES Y JARDINES</t>
  </si>
  <si>
    <t>AYUDANTE DE CAMPO DE AGUA POTABLE</t>
  </si>
  <si>
    <t>CONTABILIDAD</t>
  </si>
  <si>
    <t>SERVICIOS OCASIONALES POR CONTRATO</t>
  </si>
  <si>
    <t>N/A</t>
  </si>
  <si>
    <t>ASISTENTE ADMINISTRATIVO</t>
  </si>
  <si>
    <t>PROFESIONAL DE TERAPIA FISICA GRUPOS VULNERABLES</t>
  </si>
  <si>
    <t>SERVICIO DE MANTENIMIENTO DE LAS OFICINAS DEL GAD</t>
  </si>
  <si>
    <t>SERVICIO  PARA TOMA DE LECTURAS DE LOS MEDIDORES  DE SERVICIO DE AGUA POTABLE</t>
  </si>
  <si>
    <t>MENSUAL</t>
  </si>
  <si>
    <t>SECRETARIA TESORERA</t>
  </si>
  <si>
    <t>ING. JIMENA CATALINA MUÑOZ AULES</t>
  </si>
  <si>
    <t>gadpascazubi2019@gmail.com</t>
  </si>
  <si>
    <t>(02) 2784 124</t>
  </si>
  <si>
    <t>TECNICO DE AGROPRODUCCIÓN</t>
  </si>
  <si>
    <t>TECNICO CIVIL</t>
  </si>
  <si>
    <t>ASESOR 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</si>
</sst>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name val="Arena Condensed"/>
    </font>
    <font>
      <sz val="12"/>
      <color theme="1"/>
      <name val="Arial Narrow"/>
      <family val="2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0" fontId="7" fillId="0" borderId="0"/>
    <xf numFmtId="0" fontId="7" fillId="0" borderId="0"/>
    <xf numFmtId="0" fontId="13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8" fillId="0" borderId="2" xfId="2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2" xfId="3" applyFont="1" applyBorder="1" applyAlignment="1">
      <alignment vertical="center"/>
    </xf>
    <xf numFmtId="4" fontId="9" fillId="0" borderId="5" xfId="1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0" borderId="1" xfId="4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49" fontId="0" fillId="4" borderId="2" xfId="0" applyNumberFormat="1" applyFill="1" applyBorder="1" applyAlignment="1">
      <alignment horizontal="center" vertical="center"/>
    </xf>
    <xf numFmtId="4" fontId="0" fillId="4" borderId="2" xfId="0" applyNumberFormat="1" applyFill="1" applyBorder="1" applyAlignment="1">
      <alignment horizontal="right" vertical="center"/>
    </xf>
    <xf numFmtId="0" fontId="0" fillId="0" borderId="0" xfId="0" applyAlignment="1"/>
    <xf numFmtId="0" fontId="0" fillId="4" borderId="4" xfId="0" applyFill="1" applyBorder="1" applyAlignment="1">
      <alignment horizontal="left" vertical="center"/>
    </xf>
    <xf numFmtId="0" fontId="0" fillId="4" borderId="2" xfId="0" applyFill="1" applyBorder="1" applyAlignment="1">
      <alignment horizontal="center" vertical="center"/>
    </xf>
    <xf numFmtId="0" fontId="8" fillId="0" borderId="2" xfId="3" applyFont="1" applyBorder="1" applyAlignment="1">
      <alignment horizontal="left"/>
    </xf>
    <xf numFmtId="0" fontId="8" fillId="0" borderId="2" xfId="0" applyFont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6" xfId="0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4" fontId="12" fillId="4" borderId="8" xfId="0" applyNumberFormat="1" applyFont="1" applyFill="1" applyBorder="1" applyAlignment="1">
      <alignment horizontal="right" vertical="center" wrapText="1"/>
    </xf>
    <xf numFmtId="0" fontId="0" fillId="0" borderId="2" xfId="0" applyBorder="1"/>
    <xf numFmtId="0" fontId="1" fillId="0" borderId="2" xfId="0" applyFont="1" applyBorder="1" applyAlignment="1">
      <alignment horizontal="right"/>
    </xf>
  </cellXfs>
  <cellStyles count="5">
    <cellStyle name="Hipervínculo" xfId="4" builtinId="8"/>
    <cellStyle name="Millares" xfId="1" builtinId="3"/>
    <cellStyle name="Normal" xfId="0" builtinId="0"/>
    <cellStyle name="Normal 2" xfId="2" xr:uid="{650E4A1F-C6A0-4437-A088-405D15E574C4}"/>
    <cellStyle name="Normal_aportes Iess PH" xfId="3" xr:uid="{87353EBC-D84B-47EB-9795-261A3329BD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7"/>
  <sheetViews>
    <sheetView topLeftCell="F14" workbookViewId="0">
      <selection activeCell="J31" sqref="J31"/>
    </sheetView>
  </sheetViews>
  <sheetFormatPr baseColWidth="10" defaultColWidth="14.42578125" defaultRowHeight="15" customHeight="1"/>
  <cols>
    <col min="1" max="1" width="1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>
      <c r="A1" s="2" t="s">
        <v>9</v>
      </c>
      <c r="B1" s="2" t="s">
        <v>0</v>
      </c>
      <c r="C1" s="2" t="s">
        <v>11</v>
      </c>
      <c r="D1" s="2" t="s">
        <v>8</v>
      </c>
      <c r="E1" s="2" t="s">
        <v>14</v>
      </c>
      <c r="F1" s="2" t="s">
        <v>10</v>
      </c>
      <c r="G1" s="2" t="s">
        <v>15</v>
      </c>
      <c r="H1" s="3" t="s">
        <v>12</v>
      </c>
      <c r="I1" s="3" t="s">
        <v>13</v>
      </c>
      <c r="J1" s="3" t="s">
        <v>1</v>
      </c>
      <c r="K1" s="3" t="s">
        <v>2</v>
      </c>
      <c r="L1" s="3" t="s">
        <v>3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s="27" customFormat="1" ht="18" customHeight="1">
      <c r="A2" s="5">
        <v>1</v>
      </c>
      <c r="B2" s="24" t="s">
        <v>40</v>
      </c>
      <c r="C2" s="24" t="s">
        <v>41</v>
      </c>
      <c r="D2" s="25" t="s">
        <v>42</v>
      </c>
      <c r="E2" s="5"/>
      <c r="F2" s="26">
        <v>1340</v>
      </c>
      <c r="G2" s="26">
        <f>F2*12</f>
        <v>16080</v>
      </c>
      <c r="H2" s="26">
        <f>F2</f>
        <v>1340</v>
      </c>
      <c r="I2" s="26">
        <v>425</v>
      </c>
      <c r="J2" s="26">
        <v>0</v>
      </c>
      <c r="K2" s="26">
        <v>0</v>
      </c>
      <c r="L2" s="26">
        <v>0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27" customFormat="1" ht="18" customHeight="1">
      <c r="A3" s="5">
        <v>2</v>
      </c>
      <c r="B3" s="13" t="s">
        <v>43</v>
      </c>
      <c r="C3" s="24" t="s">
        <v>41</v>
      </c>
      <c r="D3" s="25" t="s">
        <v>42</v>
      </c>
      <c r="E3" s="5"/>
      <c r="F3" s="26">
        <v>536</v>
      </c>
      <c r="G3" s="26">
        <f>F3*12</f>
        <v>6432</v>
      </c>
      <c r="H3" s="26">
        <f>F3</f>
        <v>536</v>
      </c>
      <c r="I3" s="26">
        <v>425</v>
      </c>
      <c r="J3" s="26">
        <v>0</v>
      </c>
      <c r="K3" s="26">
        <v>0</v>
      </c>
      <c r="L3" s="26">
        <v>0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27" customFormat="1" ht="18" customHeight="1">
      <c r="A4" s="5">
        <v>3</v>
      </c>
      <c r="B4" s="13" t="s">
        <v>44</v>
      </c>
      <c r="C4" s="24" t="s">
        <v>41</v>
      </c>
      <c r="D4" s="25" t="s">
        <v>42</v>
      </c>
      <c r="E4" s="5"/>
      <c r="F4" s="26">
        <v>536</v>
      </c>
      <c r="G4" s="26">
        <f t="shared" ref="G4:G25" si="0">F4*12</f>
        <v>6432</v>
      </c>
      <c r="H4" s="26">
        <f t="shared" ref="H4:H18" si="1">F4</f>
        <v>536</v>
      </c>
      <c r="I4" s="26">
        <v>425</v>
      </c>
      <c r="J4" s="26">
        <v>0</v>
      </c>
      <c r="K4" s="26">
        <v>0</v>
      </c>
      <c r="L4" s="26">
        <v>0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s="27" customFormat="1" ht="18" customHeight="1">
      <c r="A5" s="5">
        <v>4</v>
      </c>
      <c r="B5" s="24" t="s">
        <v>45</v>
      </c>
      <c r="C5" s="24" t="s">
        <v>41</v>
      </c>
      <c r="D5" s="25" t="s">
        <v>42</v>
      </c>
      <c r="E5" s="5"/>
      <c r="F5" s="26">
        <v>536</v>
      </c>
      <c r="G5" s="26">
        <f t="shared" si="0"/>
        <v>6432</v>
      </c>
      <c r="H5" s="26">
        <f t="shared" si="1"/>
        <v>536</v>
      </c>
      <c r="I5" s="26">
        <v>425</v>
      </c>
      <c r="J5" s="26">
        <v>0</v>
      </c>
      <c r="K5" s="26">
        <v>0</v>
      </c>
      <c r="L5" s="26">
        <v>0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s="27" customFormat="1" ht="18" customHeight="1">
      <c r="A6" s="14">
        <v>5</v>
      </c>
      <c r="B6" s="28" t="s">
        <v>46</v>
      </c>
      <c r="C6" s="24" t="s">
        <v>41</v>
      </c>
      <c r="D6" s="25" t="s">
        <v>42</v>
      </c>
      <c r="E6" s="14"/>
      <c r="F6" s="26">
        <v>536</v>
      </c>
      <c r="G6" s="26">
        <f t="shared" si="0"/>
        <v>6432</v>
      </c>
      <c r="H6" s="26">
        <f t="shared" si="1"/>
        <v>536</v>
      </c>
      <c r="I6" s="26">
        <v>425</v>
      </c>
      <c r="J6" s="26">
        <v>0</v>
      </c>
      <c r="K6" s="26">
        <v>0</v>
      </c>
      <c r="L6" s="26">
        <v>0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s="27" customFormat="1" ht="18" customHeight="1">
      <c r="A7" s="5">
        <v>6</v>
      </c>
      <c r="B7" s="13" t="s">
        <v>47</v>
      </c>
      <c r="C7" s="24" t="s">
        <v>41</v>
      </c>
      <c r="D7" s="25" t="s">
        <v>42</v>
      </c>
      <c r="E7" s="15"/>
      <c r="F7" s="26">
        <v>733</v>
      </c>
      <c r="G7" s="26">
        <f t="shared" si="0"/>
        <v>8796</v>
      </c>
      <c r="H7" s="26">
        <f t="shared" si="1"/>
        <v>733</v>
      </c>
      <c r="I7" s="26">
        <v>425</v>
      </c>
      <c r="J7" s="26">
        <v>0</v>
      </c>
      <c r="K7" s="26">
        <v>0</v>
      </c>
      <c r="L7" s="26">
        <v>0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27" customFormat="1" ht="18" customHeight="1">
      <c r="A8" s="5">
        <v>7</v>
      </c>
      <c r="B8" s="16" t="s">
        <v>48</v>
      </c>
      <c r="C8" s="24" t="s">
        <v>7</v>
      </c>
      <c r="D8" s="29">
        <v>7101060</v>
      </c>
      <c r="E8" s="15"/>
      <c r="F8" s="26">
        <v>504.9</v>
      </c>
      <c r="G8" s="26">
        <f t="shared" si="0"/>
        <v>6058.7999999999993</v>
      </c>
      <c r="H8" s="26">
        <f t="shared" si="1"/>
        <v>504.9</v>
      </c>
      <c r="I8" s="26">
        <v>425</v>
      </c>
      <c r="J8" s="26">
        <v>0</v>
      </c>
      <c r="K8" s="26">
        <v>0</v>
      </c>
      <c r="L8" s="26">
        <v>0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27" customFormat="1" ht="18" customHeight="1">
      <c r="A9" s="14">
        <v>8</v>
      </c>
      <c r="B9" s="16" t="s">
        <v>49</v>
      </c>
      <c r="C9" s="24" t="s">
        <v>7</v>
      </c>
      <c r="D9" s="29">
        <v>7101060</v>
      </c>
      <c r="E9" s="15"/>
      <c r="F9" s="17">
        <v>566.20000000000005</v>
      </c>
      <c r="G9" s="26">
        <f t="shared" si="0"/>
        <v>6794.4000000000005</v>
      </c>
      <c r="H9" s="26">
        <f t="shared" si="1"/>
        <v>566.20000000000005</v>
      </c>
      <c r="I9" s="26">
        <v>425</v>
      </c>
      <c r="J9" s="26">
        <v>0</v>
      </c>
      <c r="K9" s="26">
        <v>0</v>
      </c>
      <c r="L9" s="26">
        <v>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s="27" customFormat="1" ht="18" customHeight="1">
      <c r="A10" s="5">
        <v>9</v>
      </c>
      <c r="B10" s="16" t="s">
        <v>50</v>
      </c>
      <c r="C10" s="24" t="s">
        <v>7</v>
      </c>
      <c r="D10" s="29">
        <v>7101060</v>
      </c>
      <c r="E10" s="15"/>
      <c r="F10" s="26">
        <v>614</v>
      </c>
      <c r="G10" s="26">
        <f t="shared" si="0"/>
        <v>7368</v>
      </c>
      <c r="H10" s="26">
        <f t="shared" si="1"/>
        <v>614</v>
      </c>
      <c r="I10" s="26">
        <v>425</v>
      </c>
      <c r="J10" s="26">
        <v>0</v>
      </c>
      <c r="K10" s="26">
        <v>0</v>
      </c>
      <c r="L10" s="26">
        <v>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s="27" customFormat="1" ht="18" customHeight="1">
      <c r="A11" s="5">
        <v>10</v>
      </c>
      <c r="B11" s="16" t="s">
        <v>51</v>
      </c>
      <c r="C11" s="24" t="s">
        <v>7</v>
      </c>
      <c r="D11" s="29">
        <v>7101060</v>
      </c>
      <c r="E11" s="15"/>
      <c r="F11" s="26">
        <v>627.29999999999995</v>
      </c>
      <c r="G11" s="26">
        <f t="shared" si="0"/>
        <v>7527.5999999999995</v>
      </c>
      <c r="H11" s="26">
        <f t="shared" si="1"/>
        <v>627.29999999999995</v>
      </c>
      <c r="I11" s="26">
        <v>425</v>
      </c>
      <c r="J11" s="26">
        <v>0</v>
      </c>
      <c r="K11" s="26">
        <v>0</v>
      </c>
      <c r="L11" s="26">
        <v>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s="27" customFormat="1" ht="18" customHeight="1">
      <c r="A12" s="14">
        <v>11</v>
      </c>
      <c r="B12" s="30" t="s">
        <v>49</v>
      </c>
      <c r="C12" s="24" t="s">
        <v>7</v>
      </c>
      <c r="D12" s="29">
        <v>7101060</v>
      </c>
      <c r="E12" s="15"/>
      <c r="F12" s="26">
        <v>536.4</v>
      </c>
      <c r="G12" s="26">
        <f t="shared" si="0"/>
        <v>6436.7999999999993</v>
      </c>
      <c r="H12" s="26">
        <f t="shared" si="1"/>
        <v>536.4</v>
      </c>
      <c r="I12" s="26">
        <v>425</v>
      </c>
      <c r="J12" s="26">
        <v>0</v>
      </c>
      <c r="K12" s="26">
        <v>0</v>
      </c>
      <c r="L12" s="26">
        <v>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s="27" customFormat="1" ht="18" customHeight="1">
      <c r="A13" s="5">
        <v>12</v>
      </c>
      <c r="B13" s="16" t="s">
        <v>48</v>
      </c>
      <c r="C13" s="24" t="s">
        <v>7</v>
      </c>
      <c r="D13" s="29">
        <v>7101060</v>
      </c>
      <c r="E13" s="15"/>
      <c r="F13" s="26">
        <v>504.9</v>
      </c>
      <c r="G13" s="26">
        <f t="shared" si="0"/>
        <v>6058.7999999999993</v>
      </c>
      <c r="H13" s="26">
        <f t="shared" si="1"/>
        <v>504.9</v>
      </c>
      <c r="I13" s="26">
        <v>425</v>
      </c>
      <c r="J13" s="26">
        <v>0</v>
      </c>
      <c r="K13" s="26">
        <v>0</v>
      </c>
      <c r="L13" s="26"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s="27" customFormat="1" ht="18" customHeight="1">
      <c r="A14" s="5">
        <v>13</v>
      </c>
      <c r="B14" s="16" t="s">
        <v>52</v>
      </c>
      <c r="C14" s="24" t="s">
        <v>7</v>
      </c>
      <c r="D14" s="29">
        <v>7101060</v>
      </c>
      <c r="E14" s="15"/>
      <c r="F14" s="26">
        <v>649.44000000000005</v>
      </c>
      <c r="G14" s="26">
        <f t="shared" si="0"/>
        <v>7793.2800000000007</v>
      </c>
      <c r="H14" s="26">
        <f t="shared" si="1"/>
        <v>649.44000000000005</v>
      </c>
      <c r="I14" s="26">
        <v>425</v>
      </c>
      <c r="J14" s="26">
        <v>0</v>
      </c>
      <c r="K14" s="26">
        <v>0</v>
      </c>
      <c r="L14" s="26">
        <v>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s="27" customFormat="1" ht="18" customHeight="1">
      <c r="A15" s="14">
        <v>14</v>
      </c>
      <c r="B15" s="16" t="s">
        <v>53</v>
      </c>
      <c r="C15" s="24" t="s">
        <v>7</v>
      </c>
      <c r="D15" s="29">
        <v>7101060</v>
      </c>
      <c r="E15" s="15"/>
      <c r="F15" s="26">
        <v>532.95000000000005</v>
      </c>
      <c r="G15" s="26">
        <f t="shared" si="0"/>
        <v>6395.4000000000005</v>
      </c>
      <c r="H15" s="26">
        <f t="shared" si="1"/>
        <v>532.95000000000005</v>
      </c>
      <c r="I15" s="26">
        <v>425</v>
      </c>
      <c r="J15" s="26">
        <v>0</v>
      </c>
      <c r="K15" s="26">
        <v>0</v>
      </c>
      <c r="L15" s="26">
        <v>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s="27" customFormat="1" ht="18" customHeight="1">
      <c r="A16" s="5">
        <v>15</v>
      </c>
      <c r="B16" s="16" t="s">
        <v>54</v>
      </c>
      <c r="C16" s="24" t="s">
        <v>7</v>
      </c>
      <c r="D16" s="29">
        <v>7101060</v>
      </c>
      <c r="E16" s="15"/>
      <c r="F16" s="26">
        <v>476.85</v>
      </c>
      <c r="G16" s="26">
        <f t="shared" si="0"/>
        <v>5722.2000000000007</v>
      </c>
      <c r="H16" s="26">
        <f t="shared" si="1"/>
        <v>476.85</v>
      </c>
      <c r="I16" s="26">
        <v>425</v>
      </c>
      <c r="J16" s="26">
        <v>0</v>
      </c>
      <c r="K16" s="26">
        <v>0</v>
      </c>
      <c r="L16" s="26">
        <v>0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s="27" customFormat="1" ht="18" customHeight="1">
      <c r="A17" s="5">
        <v>16</v>
      </c>
      <c r="B17" s="16" t="s">
        <v>52</v>
      </c>
      <c r="C17" s="24" t="s">
        <v>7</v>
      </c>
      <c r="D17" s="29">
        <v>7101060</v>
      </c>
      <c r="E17" s="15"/>
      <c r="F17" s="26">
        <v>627.29999999999995</v>
      </c>
      <c r="G17" s="26">
        <f t="shared" si="0"/>
        <v>7527.5999999999995</v>
      </c>
      <c r="H17" s="26">
        <f t="shared" si="1"/>
        <v>627.29999999999995</v>
      </c>
      <c r="I17" s="26">
        <v>425</v>
      </c>
      <c r="J17" s="26">
        <v>0</v>
      </c>
      <c r="K17" s="26">
        <v>0</v>
      </c>
      <c r="L17" s="26">
        <v>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s="27" customFormat="1" ht="18" customHeight="1">
      <c r="A18" s="14">
        <v>17</v>
      </c>
      <c r="B18" s="16" t="s">
        <v>55</v>
      </c>
      <c r="C18" s="24" t="s">
        <v>7</v>
      </c>
      <c r="D18" s="29">
        <v>7101060</v>
      </c>
      <c r="E18" s="15"/>
      <c r="F18" s="26">
        <v>476.85</v>
      </c>
      <c r="G18" s="26">
        <f t="shared" si="0"/>
        <v>5722.2000000000007</v>
      </c>
      <c r="H18" s="26">
        <f t="shared" si="1"/>
        <v>476.85</v>
      </c>
      <c r="I18" s="26">
        <v>425</v>
      </c>
      <c r="J18" s="26">
        <v>0</v>
      </c>
      <c r="K18" s="26">
        <v>0</v>
      </c>
      <c r="L18" s="26">
        <v>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s="27" customFormat="1" ht="18" customHeight="1">
      <c r="A19" s="5">
        <v>18</v>
      </c>
      <c r="B19" s="31" t="s">
        <v>56</v>
      </c>
      <c r="C19" s="32" t="s">
        <v>57</v>
      </c>
      <c r="D19" s="33">
        <v>7105100</v>
      </c>
      <c r="E19" s="15"/>
      <c r="F19" s="26">
        <v>803.57</v>
      </c>
      <c r="G19" s="26">
        <f t="shared" si="0"/>
        <v>9642.84</v>
      </c>
      <c r="H19" s="26" t="s">
        <v>58</v>
      </c>
      <c r="I19" s="26" t="s">
        <v>58</v>
      </c>
      <c r="J19" s="26" t="s">
        <v>58</v>
      </c>
      <c r="K19" s="26" t="s">
        <v>58</v>
      </c>
      <c r="L19" s="26" t="s">
        <v>58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s="27" customFormat="1" ht="18" customHeight="1">
      <c r="A20" s="5">
        <v>19</v>
      </c>
      <c r="B20" s="31" t="s">
        <v>59</v>
      </c>
      <c r="C20" s="32" t="s">
        <v>57</v>
      </c>
      <c r="D20" s="33">
        <v>7105100</v>
      </c>
      <c r="E20" s="15"/>
      <c r="F20" s="26">
        <v>500</v>
      </c>
      <c r="G20" s="26">
        <f>F20*12</f>
        <v>6000</v>
      </c>
      <c r="H20" s="26" t="s">
        <v>58</v>
      </c>
      <c r="I20" s="26" t="s">
        <v>58</v>
      </c>
      <c r="J20" s="26" t="s">
        <v>58</v>
      </c>
      <c r="K20" s="26" t="s">
        <v>58</v>
      </c>
      <c r="L20" s="26" t="s">
        <v>58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s="27" customFormat="1" ht="18" customHeight="1">
      <c r="A21" s="5">
        <v>20</v>
      </c>
      <c r="B21" s="31" t="s">
        <v>60</v>
      </c>
      <c r="C21" s="32" t="s">
        <v>57</v>
      </c>
      <c r="D21" s="33">
        <v>7105100</v>
      </c>
      <c r="E21" s="15"/>
      <c r="F21" s="18">
        <v>676.79</v>
      </c>
      <c r="G21" s="26">
        <f>F21*12</f>
        <v>8121.48</v>
      </c>
      <c r="H21" s="26" t="s">
        <v>58</v>
      </c>
      <c r="I21" s="26" t="s">
        <v>58</v>
      </c>
      <c r="J21" s="26" t="s">
        <v>58</v>
      </c>
      <c r="K21" s="26" t="s">
        <v>58</v>
      </c>
      <c r="L21" s="26" t="s">
        <v>58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s="27" customFormat="1" ht="18" customHeight="1">
      <c r="A22" s="5">
        <v>21</v>
      </c>
      <c r="B22" s="34" t="s">
        <v>61</v>
      </c>
      <c r="C22" s="32" t="s">
        <v>57</v>
      </c>
      <c r="D22" s="33">
        <v>7105100</v>
      </c>
      <c r="E22" s="15"/>
      <c r="F22" s="26">
        <v>250</v>
      </c>
      <c r="G22" s="26">
        <f t="shared" si="0"/>
        <v>3000</v>
      </c>
      <c r="H22" s="26" t="s">
        <v>58</v>
      </c>
      <c r="I22" s="26" t="s">
        <v>58</v>
      </c>
      <c r="J22" s="26" t="s">
        <v>58</v>
      </c>
      <c r="K22" s="26" t="s">
        <v>58</v>
      </c>
      <c r="L22" s="26" t="s">
        <v>58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s="27" customFormat="1" ht="18" customHeight="1">
      <c r="A23" s="5">
        <v>22</v>
      </c>
      <c r="B23" s="35" t="s">
        <v>62</v>
      </c>
      <c r="C23" s="32" t="s">
        <v>57</v>
      </c>
      <c r="D23" s="33">
        <v>7105100</v>
      </c>
      <c r="E23" s="15"/>
      <c r="F23" s="26">
        <v>150</v>
      </c>
      <c r="G23" s="26">
        <f t="shared" si="0"/>
        <v>1800</v>
      </c>
      <c r="H23" s="26" t="s">
        <v>58</v>
      </c>
      <c r="I23" s="26" t="s">
        <v>58</v>
      </c>
      <c r="J23" s="26" t="s">
        <v>58</v>
      </c>
      <c r="K23" s="26" t="s">
        <v>58</v>
      </c>
      <c r="L23" s="26" t="s">
        <v>58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15.75" customHeight="1">
      <c r="A24" s="36">
        <v>23</v>
      </c>
      <c r="B24" s="37" t="s">
        <v>68</v>
      </c>
      <c r="C24" s="32" t="s">
        <v>57</v>
      </c>
      <c r="D24" s="33">
        <v>7105100</v>
      </c>
      <c r="E24" s="15"/>
      <c r="F24" s="40">
        <v>500</v>
      </c>
      <c r="G24" s="39">
        <f t="shared" si="0"/>
        <v>6000</v>
      </c>
      <c r="H24" s="26" t="s">
        <v>58</v>
      </c>
      <c r="I24" s="26" t="s">
        <v>58</v>
      </c>
      <c r="J24" s="26" t="s">
        <v>58</v>
      </c>
      <c r="K24" s="26" t="s">
        <v>58</v>
      </c>
      <c r="L24" s="26" t="s">
        <v>58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5.75" customHeight="1">
      <c r="A25" s="36">
        <v>24</v>
      </c>
      <c r="B25" s="37" t="s">
        <v>69</v>
      </c>
      <c r="C25" s="32" t="s">
        <v>57</v>
      </c>
      <c r="D25" s="33">
        <v>7105100</v>
      </c>
      <c r="E25" s="15"/>
      <c r="F25" s="40">
        <v>1188.21</v>
      </c>
      <c r="G25" s="40">
        <f>F25*12</f>
        <v>14258.52</v>
      </c>
      <c r="H25" s="26" t="s">
        <v>58</v>
      </c>
      <c r="I25" s="26" t="s">
        <v>58</v>
      </c>
      <c r="J25" s="26" t="s">
        <v>58</v>
      </c>
      <c r="K25" s="26" t="s">
        <v>58</v>
      </c>
      <c r="L25" s="26" t="s">
        <v>58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15.75" customHeight="1">
      <c r="A26" s="36">
        <v>25</v>
      </c>
      <c r="B26" s="37" t="s">
        <v>70</v>
      </c>
      <c r="C26" s="32" t="s">
        <v>57</v>
      </c>
      <c r="D26" s="33">
        <v>7105100</v>
      </c>
      <c r="E26" s="15"/>
      <c r="F26" s="40">
        <v>658.96</v>
      </c>
      <c r="G26" s="40">
        <f>F26*12</f>
        <v>7907.52</v>
      </c>
      <c r="H26" s="26" t="s">
        <v>58</v>
      </c>
      <c r="I26" s="26" t="s">
        <v>58</v>
      </c>
      <c r="J26" s="26" t="s">
        <v>58</v>
      </c>
      <c r="K26" s="26" t="s">
        <v>58</v>
      </c>
      <c r="L26" s="26" t="s">
        <v>58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5.75" customHeight="1">
      <c r="A27" s="4"/>
      <c r="B27" s="4"/>
      <c r="C27" s="4"/>
      <c r="D27" s="4"/>
      <c r="E27" s="4"/>
      <c r="F27" s="4"/>
      <c r="G27" s="38">
        <f>SUM(G2:G26)</f>
        <v>180739.44</v>
      </c>
      <c r="H27" s="38">
        <f>SUM(H2:H18)</f>
        <v>10334.09</v>
      </c>
      <c r="I27" s="38">
        <f>SUM(I2:I18)</f>
        <v>7225</v>
      </c>
      <c r="J27" s="38">
        <f>SUM(J2:J18)</f>
        <v>0</v>
      </c>
      <c r="K27" s="38">
        <f>SUM(K2:K18)</f>
        <v>0</v>
      </c>
      <c r="L27" s="38">
        <f>SUM(L2:L18)</f>
        <v>0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/>
  <cols>
    <col min="1" max="1" width="60.28515625" customWidth="1"/>
    <col min="2" max="2" width="77.42578125" bestFit="1" customWidth="1"/>
    <col min="3" max="22" width="65.85546875" customWidth="1"/>
  </cols>
  <sheetData>
    <row r="1" spans="1:22" ht="34.5" customHeight="1">
      <c r="A1" s="11" t="s">
        <v>33</v>
      </c>
      <c r="B1" s="19">
        <v>45322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>
      <c r="A2" s="11" t="s">
        <v>34</v>
      </c>
      <c r="B2" s="20" t="s">
        <v>63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>
      <c r="A3" s="11" t="s">
        <v>35</v>
      </c>
      <c r="B3" s="21" t="s">
        <v>64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>
      <c r="A4" s="11" t="s">
        <v>36</v>
      </c>
      <c r="B4" s="21" t="s">
        <v>65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>
      <c r="A5" s="11" t="s">
        <v>37</v>
      </c>
      <c r="B5" s="22" t="s">
        <v>66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>
      <c r="A6" s="11" t="s">
        <v>38</v>
      </c>
      <c r="B6" s="23" t="s">
        <v>67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>
      <c r="A7" s="12" t="s">
        <v>39</v>
      </c>
      <c r="B7" s="23" t="s">
        <v>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A91F772B-F73A-474C-ADF6-DAAF94630CEA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opLeftCell="A11" workbookViewId="0">
      <selection activeCell="A15" sqref="A15"/>
    </sheetView>
  </sheetViews>
  <sheetFormatPr baseColWidth="10" defaultColWidth="14.42578125" defaultRowHeight="15" customHeight="1"/>
  <cols>
    <col min="1" max="1" width="46.5703125" customWidth="1"/>
    <col min="2" max="2" width="69.85546875" customWidth="1"/>
    <col min="3" max="26" width="10" customWidth="1"/>
  </cols>
  <sheetData>
    <row r="1" spans="1:26" ht="15.75">
      <c r="A1" s="2" t="s">
        <v>17</v>
      </c>
      <c r="B1" s="7" t="s">
        <v>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>
      <c r="A2" s="2" t="s">
        <v>18</v>
      </c>
      <c r="B2" s="7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8" t="s">
        <v>6</v>
      </c>
      <c r="B3" s="8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>
      <c r="A4" s="2" t="s">
        <v>9</v>
      </c>
      <c r="B4" s="7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>
      <c r="A5" s="2" t="s">
        <v>0</v>
      </c>
      <c r="B5" s="7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>
      <c r="A6" s="2" t="s">
        <v>11</v>
      </c>
      <c r="B6" s="7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>
      <c r="A7" s="2" t="s">
        <v>8</v>
      </c>
      <c r="B7" s="7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>
      <c r="A8" s="2" t="s">
        <v>14</v>
      </c>
      <c r="B8" s="7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>
      <c r="A9" s="2" t="s">
        <v>10</v>
      </c>
      <c r="B9" s="7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2" t="s">
        <v>27</v>
      </c>
      <c r="B10" s="7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>
      <c r="A11" s="9" t="s">
        <v>12</v>
      </c>
      <c r="B11" s="10" t="s">
        <v>30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>
      <c r="A12" s="9" t="s">
        <v>13</v>
      </c>
      <c r="B12" s="10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>
      <c r="A13" s="9" t="s">
        <v>1</v>
      </c>
      <c r="B13" s="10" t="s">
        <v>31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>
      <c r="A14" s="9" t="s">
        <v>2</v>
      </c>
      <c r="B14" s="10" t="s">
        <v>16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>
      <c r="A15" s="9" t="s">
        <v>3</v>
      </c>
      <c r="B15" s="10" t="s">
        <v>32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2011-04-19T14:26:13Z</dcterms:created>
  <dcterms:modified xsi:type="dcterms:W3CDTF">2024-05-24T20:09:04Z</dcterms:modified>
</cp:coreProperties>
</file>